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3" r:id="rId1"/>
  </sheets>
  <calcPr calcId="145621" iterate="1" iterateCount="1000" calcOnSave="0"/>
</workbook>
</file>

<file path=xl/calcChain.xml><?xml version="1.0" encoding="utf-8"?>
<calcChain xmlns="http://schemas.openxmlformats.org/spreadsheetml/2006/main">
  <c r="N23" i="23" l="1"/>
  <c r="O10" i="23" s="1"/>
  <c r="M23" i="23"/>
  <c r="K23" i="23"/>
  <c r="L10" i="23" s="1"/>
  <c r="J23" i="23"/>
  <c r="H23" i="23"/>
  <c r="I10" i="23" s="1"/>
  <c r="G23" i="23"/>
  <c r="E23" i="23"/>
  <c r="F10" i="23" s="1"/>
  <c r="D23" i="23"/>
  <c r="C23" i="23"/>
  <c r="B23" i="23"/>
  <c r="F9" i="23" l="1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I9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L9" i="23"/>
  <c r="L23" i="23"/>
  <c r="L22" i="23"/>
  <c r="L21" i="23"/>
  <c r="L20" i="23"/>
  <c r="L19" i="23"/>
  <c r="L18" i="23"/>
  <c r="L17" i="23"/>
  <c r="L16" i="23"/>
  <c r="L15" i="23"/>
  <c r="L14" i="23"/>
  <c r="L13" i="23"/>
  <c r="L12" i="23"/>
  <c r="L11" i="23"/>
  <c r="O9" i="23"/>
  <c r="O23" i="23"/>
  <c r="O22" i="23"/>
  <c r="O21" i="23"/>
  <c r="O20" i="23"/>
  <c r="O19" i="23"/>
  <c r="O18" i="23"/>
  <c r="O17" i="23"/>
  <c r="O16" i="23"/>
  <c r="O15" i="23"/>
  <c r="O14" i="23"/>
  <c r="O13" i="23"/>
  <c r="O12" i="23"/>
  <c r="O11" i="23"/>
</calcChain>
</file>

<file path=xl/sharedStrings.xml><?xml version="1.0" encoding="utf-8"?>
<sst xmlns="http://schemas.openxmlformats.org/spreadsheetml/2006/main" count="52" uniqueCount="36">
  <si>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</si>
  <si>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</si>
  <si>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</si>
  <si>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</si>
  <si>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</si>
  <si>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</si>
  <si>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</si>
  <si>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</si>
  <si>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</si>
  <si>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</si>
  <si>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</si>
  <si>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</si>
  <si>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</si>
  <si>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</si>
  <si>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</si>
  <si>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</si>
  <si>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</si>
  <si>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</si>
  <si>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</si>
  <si>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عدد</t>
  </si>
  <si>
    <t>الحيازات</t>
  </si>
  <si>
    <t>يمارسون</t>
  </si>
  <si>
    <t>تربية الماشية</t>
  </si>
  <si>
    <t>الحيازات الحيوانية</t>
  </si>
  <si>
    <t>ابقار</t>
  </si>
  <si>
    <t xml:space="preserve">حيازات </t>
  </si>
  <si>
    <t>الروؤس</t>
  </si>
  <si>
    <t>اغنام</t>
  </si>
  <si>
    <t>حيازات</t>
  </si>
  <si>
    <t>معنية</t>
  </si>
  <si>
    <t>ماعز</t>
  </si>
  <si>
    <t>خنازير</t>
  </si>
  <si>
    <t>جدول 1.5</t>
  </si>
  <si>
    <t xml:space="preserve">              محافظة : عكار            </t>
  </si>
  <si>
    <t xml:space="preserve"> * يمكن تسجيل فروقات طفيفة بنسبة 0.1 وذلك نتيجة التدوير</t>
  </si>
  <si>
    <t>عدد الحيازات وعدد الحيوانات حسب الفصائل وحجم المساحة المزروعة للحيازة*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</si>
</sst>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#,##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75">
    <xf numFmtId="0" fontId="0" fillId="0" borderId="0" xfId="0"/>
    <xf numFmtId="0" fontId="3" fillId="0" borderId="4" xfId="0" applyFont="1" applyBorder="1" applyAlignment="1">
      <alignment horizontal="center" vertical="center" readingOrder="1"/>
    </xf>
    <xf numFmtId="0" fontId="4" fillId="0" borderId="0" xfId="0" applyFont="1"/>
    <xf numFmtId="0" fontId="5" fillId="0" borderId="21" xfId="0" applyFont="1" applyBorder="1" applyAlignment="1">
      <alignment horizontal="center" vertical="center" readingOrder="1"/>
    </xf>
    <xf numFmtId="0" fontId="5" fillId="0" borderId="0" xfId="0" applyFont="1"/>
    <xf numFmtId="0" fontId="5" fillId="0" borderId="14" xfId="0" applyFont="1" applyBorder="1" applyAlignment="1">
      <alignment horizontal="right" readingOrder="1"/>
    </xf>
    <xf numFmtId="0" fontId="5" fillId="0" borderId="17" xfId="0" applyFont="1" applyBorder="1" applyAlignment="1">
      <alignment horizontal="right" readingOrder="1"/>
    </xf>
    <xf numFmtId="0" fontId="3" fillId="0" borderId="5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2" fillId="0" borderId="0" xfId="0" applyFont="1" applyAlignment="1">
      <alignment vertical="center" wrapText="1"/>
    </xf>
    <xf numFmtId="3" fontId="9" fillId="0" borderId="0" xfId="1" applyNumberFormat="1" applyFont="1" applyBorder="1"/>
    <xf numFmtId="165" fontId="9" fillId="0" borderId="0" xfId="1" applyNumberFormat="1" applyFont="1" applyBorder="1"/>
    <xf numFmtId="0" fontId="3" fillId="0" borderId="18" xfId="0" applyFont="1" applyBorder="1" applyAlignment="1">
      <alignment horizontal="center" vertical="center" readingOrder="1"/>
    </xf>
    <xf numFmtId="0" fontId="5" fillId="0" borderId="22" xfId="0" applyFont="1" applyBorder="1" applyAlignment="1">
      <alignment horizontal="center" vertical="center" readingOrder="1"/>
    </xf>
    <xf numFmtId="0" fontId="1" fillId="0" borderId="0" xfId="0" applyFont="1"/>
    <xf numFmtId="0" fontId="5" fillId="0" borderId="24" xfId="0" applyFont="1" applyBorder="1" applyAlignment="1">
      <alignment horizontal="center" vertical="center" readingOrder="1"/>
    </xf>
    <xf numFmtId="3" fontId="9" fillId="0" borderId="13" xfId="2" applyNumberFormat="1" applyFont="1" applyBorder="1"/>
    <xf numFmtId="3" fontId="9" fillId="0" borderId="12" xfId="2" applyNumberFormat="1" applyFont="1" applyBorder="1"/>
    <xf numFmtId="3" fontId="9" fillId="0" borderId="2" xfId="2" applyNumberFormat="1" applyFont="1" applyBorder="1"/>
    <xf numFmtId="165" fontId="9" fillId="0" borderId="2" xfId="2" applyNumberFormat="1" applyFont="1" applyBorder="1"/>
    <xf numFmtId="3" fontId="9" fillId="0" borderId="11" xfId="2" applyNumberFormat="1" applyFont="1" applyBorder="1"/>
    <xf numFmtId="3" fontId="9" fillId="0" borderId="10" xfId="2" applyNumberFormat="1" applyFont="1" applyBorder="1"/>
    <xf numFmtId="3" fontId="9" fillId="0" borderId="1" xfId="2" applyNumberFormat="1" applyFont="1" applyBorder="1"/>
    <xf numFmtId="165" fontId="9" fillId="0" borderId="1" xfId="2" applyNumberFormat="1" applyFont="1" applyBorder="1"/>
    <xf numFmtId="3" fontId="9" fillId="0" borderId="15" xfId="2" applyNumberFormat="1" applyFont="1" applyBorder="1"/>
    <xf numFmtId="3" fontId="9" fillId="0" borderId="16" xfId="2" applyNumberFormat="1" applyFont="1" applyBorder="1"/>
    <xf numFmtId="3" fontId="9" fillId="0" borderId="27" xfId="2" applyNumberFormat="1" applyFont="1" applyBorder="1"/>
    <xf numFmtId="165" fontId="9" fillId="0" borderId="27" xfId="2" applyNumberFormat="1" applyFont="1" applyBorder="1"/>
    <xf numFmtId="165" fontId="9" fillId="0" borderId="9" xfId="2" applyNumberFormat="1" applyFont="1" applyBorder="1"/>
    <xf numFmtId="165" fontId="9" fillId="0" borderId="33" xfId="2" applyNumberFormat="1" applyFont="1" applyBorder="1"/>
    <xf numFmtId="165" fontId="9" fillId="0" borderId="34" xfId="2" applyNumberFormat="1" applyFont="1" applyBorder="1"/>
    <xf numFmtId="0" fontId="3" fillId="0" borderId="38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3" fillId="0" borderId="42" xfId="0" applyFont="1" applyBorder="1" applyAlignment="1">
      <alignment horizontal="center" vertical="center" readingOrder="1"/>
    </xf>
    <xf numFmtId="0" fontId="3" fillId="0" borderId="43" xfId="0" applyFont="1" applyBorder="1" applyAlignment="1">
      <alignment horizontal="center" vertical="center" readingOrder="1"/>
    </xf>
    <xf numFmtId="3" fontId="10" fillId="0" borderId="30" xfId="2" applyNumberFormat="1" applyFont="1" applyBorder="1"/>
    <xf numFmtId="3" fontId="10" fillId="0" borderId="31" xfId="2" applyNumberFormat="1" applyFont="1" applyBorder="1"/>
    <xf numFmtId="3" fontId="10" fillId="0" borderId="35" xfId="2" applyNumberFormat="1" applyFont="1" applyBorder="1"/>
    <xf numFmtId="165" fontId="10" fillId="0" borderId="32" xfId="2" applyNumberFormat="1" applyFont="1" applyBorder="1"/>
    <xf numFmtId="165" fontId="10" fillId="0" borderId="35" xfId="2" applyNumberFormat="1" applyFont="1" applyBorder="1"/>
    <xf numFmtId="0" fontId="2" fillId="0" borderId="0" xfId="0" applyFont="1" applyAlignment="1">
      <alignment horizontal="center" vertical="center" wrapText="1"/>
    </xf>
    <xf numFmtId="166" fontId="11" fillId="0" borderId="12" xfId="0" applyNumberFormat="1" applyFont="1" applyBorder="1" applyAlignment="1">
      <alignment vertical="center" readingOrder="1"/>
    </xf>
    <xf numFmtId="164" fontId="11" fillId="0" borderId="12" xfId="0" applyNumberFormat="1" applyFont="1" applyBorder="1" applyAlignment="1">
      <alignment vertical="center" readingOrder="1"/>
    </xf>
    <xf numFmtId="166" fontId="11" fillId="0" borderId="10" xfId="0" applyNumberFormat="1" applyFont="1" applyBorder="1" applyAlignment="1">
      <alignment vertical="center" readingOrder="1"/>
    </xf>
    <xf numFmtId="164" fontId="11" fillId="0" borderId="10" xfId="0" applyNumberFormat="1" applyFont="1" applyBorder="1" applyAlignment="1">
      <alignment vertical="center" readingOrder="1"/>
    </xf>
    <xf numFmtId="166" fontId="11" fillId="0" borderId="16" xfId="0" applyNumberFormat="1" applyFont="1" applyBorder="1" applyAlignment="1">
      <alignment vertical="center" readingOrder="1"/>
    </xf>
    <xf numFmtId="164" fontId="11" fillId="0" borderId="16" xfId="0" applyNumberFormat="1" applyFont="1" applyBorder="1" applyAlignment="1">
      <alignment vertical="center" readingOrder="1"/>
    </xf>
    <xf numFmtId="164" fontId="11" fillId="0" borderId="26" xfId="0" applyNumberFormat="1" applyFont="1" applyBorder="1" applyAlignment="1">
      <alignment vertical="center" readingOrder="1"/>
    </xf>
    <xf numFmtId="166" fontId="12" fillId="0" borderId="31" xfId="0" applyNumberFormat="1" applyFont="1" applyBorder="1" applyAlignment="1">
      <alignment vertical="center" readingOrder="1"/>
    </xf>
    <xf numFmtId="164" fontId="12" fillId="0" borderId="31" xfId="0" applyNumberFormat="1" applyFont="1" applyBorder="1" applyAlignment="1">
      <alignment vertical="center" readingOrder="1"/>
    </xf>
    <xf numFmtId="0" fontId="5" fillId="0" borderId="3" xfId="0" applyFont="1" applyBorder="1" applyAlignment="1">
      <alignment horizontal="right" vertical="center" readingOrder="1"/>
    </xf>
    <xf numFmtId="0" fontId="1" fillId="0" borderId="0" xfId="0" applyFont="1" applyAlignment="1">
      <alignment horizontal="right" readingOrder="2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 readingOrder="1"/>
    </xf>
    <xf numFmtId="0" fontId="3" fillId="0" borderId="20" xfId="0" applyFont="1" applyBorder="1" applyAlignment="1">
      <alignment horizontal="center" vertical="center" wrapText="1" readingOrder="1"/>
    </xf>
    <xf numFmtId="0" fontId="3" fillId="0" borderId="40" xfId="0" applyFont="1" applyBorder="1" applyAlignment="1">
      <alignment horizontal="center" vertical="center" readingOrder="1"/>
    </xf>
    <xf numFmtId="0" fontId="3" fillId="0" borderId="21" xfId="0" applyFont="1" applyBorder="1" applyAlignment="1">
      <alignment horizontal="center" vertical="center" readingOrder="1"/>
    </xf>
    <xf numFmtId="0" fontId="3" fillId="0" borderId="39" xfId="0" applyFont="1" applyBorder="1" applyAlignment="1">
      <alignment horizontal="center" vertical="center" readingOrder="1"/>
    </xf>
    <xf numFmtId="0" fontId="3" fillId="0" borderId="45" xfId="0" applyFont="1" applyBorder="1" applyAlignment="1">
      <alignment horizontal="center" vertical="center" readingOrder="1"/>
    </xf>
    <xf numFmtId="0" fontId="3" fillId="0" borderId="41" xfId="0" applyFont="1" applyBorder="1" applyAlignment="1">
      <alignment horizontal="center" vertical="center" readingOrder="1"/>
    </xf>
    <xf numFmtId="0" fontId="3" fillId="0" borderId="46" xfId="0" applyFont="1" applyBorder="1" applyAlignment="1">
      <alignment horizontal="center" vertical="center" readingOrder="1"/>
    </xf>
    <xf numFmtId="0" fontId="3" fillId="0" borderId="44" xfId="0" applyFont="1" applyBorder="1" applyAlignment="1">
      <alignment horizontal="center" vertical="center" readingOrder="1"/>
    </xf>
    <xf numFmtId="0" fontId="3" fillId="0" borderId="37" xfId="0" applyFont="1" applyBorder="1" applyAlignment="1">
      <alignment horizontal="center" vertical="center" readingOrder="1"/>
    </xf>
    <xf numFmtId="0" fontId="3" fillId="0" borderId="17" xfId="0" applyFont="1" applyBorder="1" applyAlignment="1">
      <alignment horizontal="center" vertical="center" readingOrder="1"/>
    </xf>
    <xf numFmtId="0" fontId="3" fillId="0" borderId="18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6" fillId="0" borderId="19" xfId="0" applyFont="1" applyBorder="1" applyAlignment="1">
      <alignment horizontal="center" vertical="center" readingOrder="1"/>
    </xf>
    <xf numFmtId="0" fontId="6" fillId="0" borderId="25" xfId="0" applyFont="1" applyBorder="1" applyAlignment="1">
      <alignment horizontal="center" vertical="center" readingOrder="1"/>
    </xf>
    <xf numFmtId="0" fontId="3" fillId="0" borderId="22" xfId="0" applyFont="1" applyBorder="1" applyAlignment="1">
      <alignment horizontal="center" vertical="center" readingOrder="1"/>
    </xf>
    <xf numFmtId="0" fontId="3" fillId="0" borderId="36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  <xf numFmtId="0" fontId="6" fillId="0" borderId="8" xfId="0" applyFont="1" applyBorder="1" applyAlignment="1">
      <alignment horizontal="center" vertical="center" readingOrder="1"/>
    </xf>
    <xf numFmtId="0" fontId="6" fillId="0" borderId="6" xfId="0" applyFont="1" applyBorder="1" applyAlignment="1">
      <alignment horizontal="center" vertical="center" readingOrder="1"/>
    </xf>
  </cellXfs>
  <cellStyles count="3">
    <cellStyle name="Comma" xfId="1" builtinId="3"/>
    <cellStyle name="Comma 3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rightToLeft="1" tabSelected="1" workbookViewId="0">
      <selection activeCell="M8" sqref="M8"/>
    </sheetView>
  </sheetViews>
  <sheetFormatPr defaultRowHeight="15" x14ac:dyDescent="0.25"/>
  <cols>
    <col min="1" max="1" width="17.42578125" customWidth="1"/>
    <col min="2" max="2" width="8.28515625" customWidth="1"/>
    <col min="3" max="3" width="11.85546875" customWidth="1"/>
    <col min="4" max="6" width="8.28515625" customWidth="1"/>
    <col min="7" max="7" width="9.85546875" customWidth="1"/>
    <col min="8" max="8" width="8.28515625" customWidth="1"/>
    <col min="9" max="9" width="9.85546875" customWidth="1"/>
    <col min="10" max="13" width="8.28515625" customWidth="1"/>
  </cols>
  <sheetData>
    <row r="1" spans="1:18" s="10" customFormat="1" ht="48.75" customHeight="1" x14ac:dyDescent="0.25">
      <c r="A1" s="53" t="s">
        <v>33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8" ht="67.5" customHeight="1" x14ac:dyDescent="0.25">
      <c r="A2" s="54" t="s">
        <v>35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8" ht="12.7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8" ht="15.75" thickBot="1" x14ac:dyDescent="0.3">
      <c r="A4" s="15" t="s">
        <v>32</v>
      </c>
    </row>
    <row r="5" spans="1:18" ht="18.75" thickBot="1" x14ac:dyDescent="0.3">
      <c r="A5" s="1" t="s">
        <v>15</v>
      </c>
      <c r="B5" s="66" t="s">
        <v>19</v>
      </c>
      <c r="C5" s="67"/>
      <c r="D5" s="68" t="s">
        <v>23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69"/>
      <c r="P5" s="2"/>
      <c r="Q5" s="2"/>
      <c r="R5" s="2"/>
    </row>
    <row r="6" spans="1:18" ht="18.75" thickBot="1" x14ac:dyDescent="0.3">
      <c r="A6" s="65" t="s">
        <v>13</v>
      </c>
      <c r="B6" s="70" t="s">
        <v>20</v>
      </c>
      <c r="C6" s="71"/>
      <c r="D6" s="72" t="s">
        <v>24</v>
      </c>
      <c r="E6" s="72"/>
      <c r="F6" s="73"/>
      <c r="G6" s="74" t="s">
        <v>27</v>
      </c>
      <c r="H6" s="72"/>
      <c r="I6" s="73"/>
      <c r="J6" s="74" t="s">
        <v>30</v>
      </c>
      <c r="K6" s="72"/>
      <c r="L6" s="73"/>
      <c r="M6" s="74" t="s">
        <v>31</v>
      </c>
      <c r="N6" s="72"/>
      <c r="O6" s="73"/>
      <c r="P6" s="2"/>
      <c r="Q6" s="2"/>
      <c r="R6" s="2"/>
    </row>
    <row r="7" spans="1:18" ht="15.75" x14ac:dyDescent="0.25">
      <c r="A7" s="65"/>
      <c r="B7" s="55" t="s">
        <v>18</v>
      </c>
      <c r="C7" s="16" t="s">
        <v>21</v>
      </c>
      <c r="D7" s="13" t="s">
        <v>25</v>
      </c>
      <c r="E7" s="32" t="s">
        <v>19</v>
      </c>
      <c r="F7" s="57" t="s">
        <v>14</v>
      </c>
      <c r="G7" s="13" t="s">
        <v>28</v>
      </c>
      <c r="H7" s="32" t="s">
        <v>19</v>
      </c>
      <c r="I7" s="59" t="s">
        <v>14</v>
      </c>
      <c r="J7" s="33" t="s">
        <v>25</v>
      </c>
      <c r="K7" s="32" t="s">
        <v>19</v>
      </c>
      <c r="L7" s="61" t="s">
        <v>14</v>
      </c>
      <c r="M7" s="34" t="s">
        <v>25</v>
      </c>
      <c r="N7" s="35" t="s">
        <v>19</v>
      </c>
      <c r="O7" s="63" t="s">
        <v>14</v>
      </c>
      <c r="P7" s="2"/>
      <c r="Q7" s="2"/>
      <c r="R7" s="2"/>
    </row>
    <row r="8" spans="1:18" ht="16.5" thickBot="1" x14ac:dyDescent="0.3">
      <c r="A8" s="7" t="s">
        <v>16</v>
      </c>
      <c r="B8" s="56"/>
      <c r="C8" s="3" t="s">
        <v>22</v>
      </c>
      <c r="D8" s="14" t="s">
        <v>29</v>
      </c>
      <c r="E8" s="8" t="s">
        <v>26</v>
      </c>
      <c r="F8" s="58"/>
      <c r="G8" s="14" t="s">
        <v>29</v>
      </c>
      <c r="H8" s="8" t="s">
        <v>26</v>
      </c>
      <c r="I8" s="60"/>
      <c r="J8" s="14" t="s">
        <v>29</v>
      </c>
      <c r="K8" s="8" t="s">
        <v>26</v>
      </c>
      <c r="L8" s="62"/>
      <c r="M8" s="14" t="s">
        <v>29</v>
      </c>
      <c r="N8" s="9" t="s">
        <v>26</v>
      </c>
      <c r="O8" s="64"/>
      <c r="P8" s="2"/>
      <c r="Q8" s="2"/>
      <c r="R8" s="2"/>
    </row>
    <row r="9" spans="1:18" ht="15.75" x14ac:dyDescent="0.25">
      <c r="A9" s="5" t="s">
        <v>17</v>
      </c>
      <c r="B9" s="17">
        <v>637</v>
      </c>
      <c r="C9" s="18">
        <v>507</v>
      </c>
      <c r="D9" s="17">
        <v>455</v>
      </c>
      <c r="E9" s="19">
        <v>1331</v>
      </c>
      <c r="F9" s="42">
        <f>E9/E$23*100</f>
        <v>11.937219730941704</v>
      </c>
      <c r="G9" s="17">
        <v>78</v>
      </c>
      <c r="H9" s="19">
        <v>4338</v>
      </c>
      <c r="I9" s="42">
        <f>H9/H$23*100</f>
        <v>16.384031423499639</v>
      </c>
      <c r="J9" s="17">
        <v>49</v>
      </c>
      <c r="K9" s="19">
        <v>2636</v>
      </c>
      <c r="L9" s="43">
        <f>K9/K$23*100</f>
        <v>8.3898278111970459</v>
      </c>
      <c r="M9" s="29">
        <v>0</v>
      </c>
      <c r="N9" s="20">
        <v>0</v>
      </c>
      <c r="O9" s="43">
        <f>N9/N$23*100</f>
        <v>0</v>
      </c>
      <c r="P9" s="2"/>
      <c r="Q9" s="2"/>
      <c r="R9" s="2"/>
    </row>
    <row r="10" spans="1:18" ht="15.75" x14ac:dyDescent="0.25">
      <c r="A10" s="5" t="s">
        <v>0</v>
      </c>
      <c r="B10" s="21">
        <v>118</v>
      </c>
      <c r="C10" s="22">
        <v>19</v>
      </c>
      <c r="D10" s="21">
        <v>17</v>
      </c>
      <c r="E10" s="23">
        <v>22</v>
      </c>
      <c r="F10" s="44">
        <f t="shared" ref="F10:F23" si="0">E10/E$23*100</f>
        <v>0.19730941704035873</v>
      </c>
      <c r="G10" s="21">
        <v>7</v>
      </c>
      <c r="H10" s="23">
        <v>80</v>
      </c>
      <c r="I10" s="44">
        <f t="shared" ref="I10:I23" si="1">H10/H$23*100</f>
        <v>0.30214903501151941</v>
      </c>
      <c r="J10" s="21">
        <v>5</v>
      </c>
      <c r="K10" s="23">
        <v>23</v>
      </c>
      <c r="L10" s="45">
        <f t="shared" ref="L10:L23" si="2">K10/K$23*100</f>
        <v>7.3204112161430981E-2</v>
      </c>
      <c r="M10" s="30">
        <v>0</v>
      </c>
      <c r="N10" s="24">
        <v>0</v>
      </c>
      <c r="O10" s="43">
        <f t="shared" ref="O10:O23" si="3">N10/N$23*100</f>
        <v>0</v>
      </c>
      <c r="P10" s="2"/>
      <c r="Q10" s="2"/>
      <c r="R10" s="2"/>
    </row>
    <row r="11" spans="1:18" ht="15.75" x14ac:dyDescent="0.25">
      <c r="A11" s="5" t="s">
        <v>1</v>
      </c>
      <c r="B11" s="21">
        <v>3040</v>
      </c>
      <c r="C11" s="22">
        <v>327</v>
      </c>
      <c r="D11" s="21">
        <v>276</v>
      </c>
      <c r="E11" s="23">
        <v>443</v>
      </c>
      <c r="F11" s="44">
        <f t="shared" si="0"/>
        <v>3.9730941704035878</v>
      </c>
      <c r="G11" s="21">
        <v>63</v>
      </c>
      <c r="H11" s="23">
        <v>1793</v>
      </c>
      <c r="I11" s="44">
        <f t="shared" si="1"/>
        <v>6.7719152471956798</v>
      </c>
      <c r="J11" s="21">
        <v>34</v>
      </c>
      <c r="K11" s="23">
        <v>1981</v>
      </c>
      <c r="L11" s="45">
        <f t="shared" si="2"/>
        <v>6.3051020083389027</v>
      </c>
      <c r="M11" s="30">
        <v>0</v>
      </c>
      <c r="N11" s="24">
        <v>0</v>
      </c>
      <c r="O11" s="43">
        <f t="shared" si="3"/>
        <v>0</v>
      </c>
      <c r="P11" s="2"/>
      <c r="Q11" s="2"/>
      <c r="R11" s="2"/>
    </row>
    <row r="12" spans="1:18" ht="15.75" x14ac:dyDescent="0.25">
      <c r="A12" s="5" t="s">
        <v>2</v>
      </c>
      <c r="B12" s="21">
        <v>7903</v>
      </c>
      <c r="C12" s="22">
        <v>804</v>
      </c>
      <c r="D12" s="21">
        <v>698</v>
      </c>
      <c r="E12" s="23">
        <v>1514</v>
      </c>
      <c r="F12" s="44">
        <f t="shared" si="0"/>
        <v>13.578475336322871</v>
      </c>
      <c r="G12" s="21">
        <v>127</v>
      </c>
      <c r="H12" s="23">
        <v>2786</v>
      </c>
      <c r="I12" s="44">
        <f t="shared" si="1"/>
        <v>10.522340144276164</v>
      </c>
      <c r="J12" s="21">
        <v>121</v>
      </c>
      <c r="K12" s="23">
        <v>3853</v>
      </c>
      <c r="L12" s="45">
        <f t="shared" si="2"/>
        <v>12.26328018078233</v>
      </c>
      <c r="M12" s="30">
        <v>0</v>
      </c>
      <c r="N12" s="24">
        <v>0</v>
      </c>
      <c r="O12" s="43">
        <f t="shared" si="3"/>
        <v>0</v>
      </c>
      <c r="P12" s="2"/>
      <c r="Q12" s="2"/>
      <c r="R12" s="2"/>
    </row>
    <row r="13" spans="1:18" ht="15.75" x14ac:dyDescent="0.25">
      <c r="A13" s="5" t="s">
        <v>3</v>
      </c>
      <c r="B13" s="21">
        <v>6407</v>
      </c>
      <c r="C13" s="22">
        <v>891</v>
      </c>
      <c r="D13" s="21">
        <v>780</v>
      </c>
      <c r="E13" s="23">
        <v>1493</v>
      </c>
      <c r="F13" s="44">
        <f t="shared" si="0"/>
        <v>13.390134529147982</v>
      </c>
      <c r="G13" s="21">
        <v>129</v>
      </c>
      <c r="H13" s="23">
        <v>3253</v>
      </c>
      <c r="I13" s="44">
        <f t="shared" si="1"/>
        <v>12.286135136155909</v>
      </c>
      <c r="J13" s="21">
        <v>141</v>
      </c>
      <c r="K13" s="23">
        <v>6283</v>
      </c>
      <c r="L13" s="45">
        <f t="shared" si="2"/>
        <v>19.997453770011774</v>
      </c>
      <c r="M13" s="30">
        <v>0</v>
      </c>
      <c r="N13" s="24">
        <v>0</v>
      </c>
      <c r="O13" s="43">
        <f t="shared" si="3"/>
        <v>0</v>
      </c>
      <c r="P13" s="2"/>
      <c r="Q13" s="2"/>
      <c r="R13" s="2"/>
    </row>
    <row r="14" spans="1:18" ht="15.75" x14ac:dyDescent="0.25">
      <c r="A14" s="5" t="s">
        <v>4</v>
      </c>
      <c r="B14" s="21">
        <v>5342</v>
      </c>
      <c r="C14" s="22">
        <v>1053</v>
      </c>
      <c r="D14" s="21">
        <v>951</v>
      </c>
      <c r="E14" s="23">
        <v>2310</v>
      </c>
      <c r="F14" s="44">
        <f t="shared" si="0"/>
        <v>20.717488789237667</v>
      </c>
      <c r="G14" s="21">
        <v>125</v>
      </c>
      <c r="H14" s="23">
        <v>3720</v>
      </c>
      <c r="I14" s="44">
        <f t="shared" si="1"/>
        <v>14.049930128035653</v>
      </c>
      <c r="J14" s="21">
        <v>126</v>
      </c>
      <c r="K14" s="23">
        <v>5770</v>
      </c>
      <c r="L14" s="45">
        <f t="shared" si="2"/>
        <v>18.364683790063339</v>
      </c>
      <c r="M14" s="30">
        <v>3</v>
      </c>
      <c r="N14" s="24">
        <v>246</v>
      </c>
      <c r="O14" s="43">
        <f t="shared" si="3"/>
        <v>97.61904761904762</v>
      </c>
      <c r="P14" s="2"/>
      <c r="Q14" s="2"/>
      <c r="R14" s="2"/>
    </row>
    <row r="15" spans="1:18" ht="15.75" x14ac:dyDescent="0.25">
      <c r="A15" s="5" t="s">
        <v>5</v>
      </c>
      <c r="B15" s="21">
        <v>2955</v>
      </c>
      <c r="C15" s="22">
        <v>847</v>
      </c>
      <c r="D15" s="21">
        <v>770</v>
      </c>
      <c r="E15" s="23">
        <v>1910</v>
      </c>
      <c r="F15" s="44">
        <f t="shared" si="0"/>
        <v>17.130044843049326</v>
      </c>
      <c r="G15" s="21">
        <v>137</v>
      </c>
      <c r="H15" s="23">
        <v>4875</v>
      </c>
      <c r="I15" s="44">
        <f t="shared" si="1"/>
        <v>18.412206821014465</v>
      </c>
      <c r="J15" s="21">
        <v>97</v>
      </c>
      <c r="K15" s="23">
        <v>5313</v>
      </c>
      <c r="L15" s="45">
        <f t="shared" si="2"/>
        <v>16.910149909290556</v>
      </c>
      <c r="M15" s="30">
        <v>0</v>
      </c>
      <c r="N15" s="24">
        <v>0</v>
      </c>
      <c r="O15" s="43">
        <f t="shared" si="3"/>
        <v>0</v>
      </c>
      <c r="P15" s="2"/>
      <c r="Q15" s="2"/>
      <c r="R15" s="2"/>
    </row>
    <row r="16" spans="1:18" ht="15.75" x14ac:dyDescent="0.25">
      <c r="A16" s="5" t="s">
        <v>6</v>
      </c>
      <c r="B16" s="21">
        <v>887</v>
      </c>
      <c r="C16" s="22">
        <v>304</v>
      </c>
      <c r="D16" s="21">
        <v>282</v>
      </c>
      <c r="E16" s="23">
        <v>864</v>
      </c>
      <c r="F16" s="44">
        <f t="shared" si="0"/>
        <v>7.7488789237668163</v>
      </c>
      <c r="G16" s="21">
        <v>44</v>
      </c>
      <c r="H16" s="23">
        <v>1694</v>
      </c>
      <c r="I16" s="44">
        <f t="shared" si="1"/>
        <v>6.398005816368924</v>
      </c>
      <c r="J16" s="21">
        <v>42</v>
      </c>
      <c r="K16" s="23">
        <v>2515</v>
      </c>
      <c r="L16" s="45">
        <f t="shared" si="2"/>
        <v>8.0047105254782132</v>
      </c>
      <c r="M16" s="30">
        <v>1</v>
      </c>
      <c r="N16" s="24">
        <v>6</v>
      </c>
      <c r="O16" s="43">
        <f t="shared" si="3"/>
        <v>2.3809523809523809</v>
      </c>
      <c r="P16" s="2"/>
      <c r="Q16" s="2"/>
      <c r="R16" s="2"/>
    </row>
    <row r="17" spans="1:18" ht="15.75" x14ac:dyDescent="0.25">
      <c r="A17" s="5" t="s">
        <v>7</v>
      </c>
      <c r="B17" s="21">
        <v>364</v>
      </c>
      <c r="C17" s="22">
        <v>130</v>
      </c>
      <c r="D17" s="21">
        <v>122</v>
      </c>
      <c r="E17" s="23">
        <v>300</v>
      </c>
      <c r="F17" s="44">
        <f t="shared" si="0"/>
        <v>2.6905829596412558</v>
      </c>
      <c r="G17" s="21">
        <v>24</v>
      </c>
      <c r="H17" s="23">
        <v>1040</v>
      </c>
      <c r="I17" s="44">
        <f t="shared" si="1"/>
        <v>3.9279374551497526</v>
      </c>
      <c r="J17" s="21">
        <v>20</v>
      </c>
      <c r="K17" s="23">
        <v>1482</v>
      </c>
      <c r="L17" s="45">
        <f t="shared" si="2"/>
        <v>4.7168910531843782</v>
      </c>
      <c r="M17" s="30">
        <v>0</v>
      </c>
      <c r="N17" s="24">
        <v>0</v>
      </c>
      <c r="O17" s="43">
        <f t="shared" si="3"/>
        <v>0</v>
      </c>
      <c r="P17" s="2"/>
      <c r="Q17" s="2"/>
      <c r="R17" s="2"/>
    </row>
    <row r="18" spans="1:18" ht="15.75" x14ac:dyDescent="0.25">
      <c r="A18" s="5" t="s">
        <v>8</v>
      </c>
      <c r="B18" s="21">
        <v>133</v>
      </c>
      <c r="C18" s="22">
        <v>45</v>
      </c>
      <c r="D18" s="21">
        <v>41</v>
      </c>
      <c r="E18" s="23">
        <v>165</v>
      </c>
      <c r="F18" s="44">
        <f t="shared" si="0"/>
        <v>1.4798206278026906</v>
      </c>
      <c r="G18" s="21">
        <v>10</v>
      </c>
      <c r="H18" s="23">
        <v>573</v>
      </c>
      <c r="I18" s="44">
        <f t="shared" si="1"/>
        <v>2.1641424632700081</v>
      </c>
      <c r="J18" s="21">
        <v>7</v>
      </c>
      <c r="K18" s="23">
        <v>883</v>
      </c>
      <c r="L18" s="45">
        <f t="shared" si="2"/>
        <v>2.8104013495018938</v>
      </c>
      <c r="M18" s="30">
        <v>0</v>
      </c>
      <c r="N18" s="24">
        <v>0</v>
      </c>
      <c r="O18" s="43">
        <f t="shared" si="3"/>
        <v>0</v>
      </c>
      <c r="P18" s="2"/>
      <c r="Q18" s="2"/>
      <c r="R18" s="2"/>
    </row>
    <row r="19" spans="1:18" ht="15.75" x14ac:dyDescent="0.25">
      <c r="A19" s="5" t="s">
        <v>9</v>
      </c>
      <c r="B19" s="21">
        <v>181</v>
      </c>
      <c r="C19" s="22">
        <v>60</v>
      </c>
      <c r="D19" s="21">
        <v>55</v>
      </c>
      <c r="E19" s="23">
        <v>256</v>
      </c>
      <c r="F19" s="44">
        <f t="shared" si="0"/>
        <v>2.2959641255605381</v>
      </c>
      <c r="G19" s="21">
        <v>12</v>
      </c>
      <c r="H19" s="23">
        <v>820</v>
      </c>
      <c r="I19" s="44">
        <f t="shared" si="1"/>
        <v>3.0970276088680739</v>
      </c>
      <c r="J19" s="21">
        <v>2</v>
      </c>
      <c r="K19" s="23">
        <v>350</v>
      </c>
      <c r="L19" s="45">
        <f t="shared" si="2"/>
        <v>1.1139756198478628</v>
      </c>
      <c r="M19" s="30">
        <v>0</v>
      </c>
      <c r="N19" s="24">
        <v>0</v>
      </c>
      <c r="O19" s="43">
        <f t="shared" si="3"/>
        <v>0</v>
      </c>
      <c r="P19" s="2"/>
      <c r="Q19" s="2"/>
      <c r="R19" s="2"/>
    </row>
    <row r="20" spans="1:18" ht="15.75" x14ac:dyDescent="0.25">
      <c r="A20" s="5" t="s">
        <v>10</v>
      </c>
      <c r="B20" s="21">
        <v>78</v>
      </c>
      <c r="C20" s="22">
        <v>28</v>
      </c>
      <c r="D20" s="21">
        <v>25</v>
      </c>
      <c r="E20" s="23">
        <v>109</v>
      </c>
      <c r="F20" s="44">
        <f t="shared" si="0"/>
        <v>0.97757847533632281</v>
      </c>
      <c r="G20" s="21">
        <v>4</v>
      </c>
      <c r="H20" s="23">
        <v>495</v>
      </c>
      <c r="I20" s="44">
        <f t="shared" si="1"/>
        <v>1.8695471541337765</v>
      </c>
      <c r="J20" s="21">
        <v>3</v>
      </c>
      <c r="K20" s="23">
        <v>230</v>
      </c>
      <c r="L20" s="45">
        <f t="shared" si="2"/>
        <v>0.73204112161430979</v>
      </c>
      <c r="M20" s="30">
        <v>0</v>
      </c>
      <c r="N20" s="24">
        <v>0</v>
      </c>
      <c r="O20" s="43">
        <f t="shared" si="3"/>
        <v>0</v>
      </c>
      <c r="P20" s="2"/>
      <c r="Q20" s="2"/>
      <c r="R20" s="2"/>
    </row>
    <row r="21" spans="1:18" ht="15.75" x14ac:dyDescent="0.25">
      <c r="A21" s="5" t="s">
        <v>11</v>
      </c>
      <c r="B21" s="21">
        <v>61</v>
      </c>
      <c r="C21" s="22">
        <v>8</v>
      </c>
      <c r="D21" s="21">
        <v>7</v>
      </c>
      <c r="E21" s="23">
        <v>23</v>
      </c>
      <c r="F21" s="44">
        <f t="shared" si="0"/>
        <v>0.20627802690582958</v>
      </c>
      <c r="G21" s="21">
        <v>2</v>
      </c>
      <c r="H21" s="23">
        <v>405</v>
      </c>
      <c r="I21" s="44">
        <f t="shared" si="1"/>
        <v>1.5296294897458171</v>
      </c>
      <c r="J21" s="21">
        <v>2</v>
      </c>
      <c r="K21" s="23">
        <v>100</v>
      </c>
      <c r="L21" s="45">
        <f t="shared" si="2"/>
        <v>0.31827874852796079</v>
      </c>
      <c r="M21" s="30">
        <v>0</v>
      </c>
      <c r="N21" s="24">
        <v>0</v>
      </c>
      <c r="O21" s="43">
        <f t="shared" si="3"/>
        <v>0</v>
      </c>
      <c r="P21" s="2"/>
      <c r="Q21" s="2"/>
      <c r="R21" s="2"/>
    </row>
    <row r="22" spans="1:18" ht="16.5" thickBot="1" x14ac:dyDescent="0.3">
      <c r="A22" s="6" t="s">
        <v>12</v>
      </c>
      <c r="B22" s="25">
        <v>14</v>
      </c>
      <c r="C22" s="26">
        <v>5</v>
      </c>
      <c r="D22" s="25">
        <v>3</v>
      </c>
      <c r="E22" s="27">
        <v>410</v>
      </c>
      <c r="F22" s="46">
        <f t="shared" si="0"/>
        <v>3.6771300448430493</v>
      </c>
      <c r="G22" s="25">
        <v>2</v>
      </c>
      <c r="H22" s="27">
        <v>605</v>
      </c>
      <c r="I22" s="46">
        <f t="shared" si="1"/>
        <v>2.2850020772746156</v>
      </c>
      <c r="J22" s="25">
        <v>0</v>
      </c>
      <c r="K22" s="27">
        <v>0</v>
      </c>
      <c r="L22" s="47">
        <f t="shared" si="2"/>
        <v>0</v>
      </c>
      <c r="M22" s="31">
        <v>0</v>
      </c>
      <c r="N22" s="28">
        <v>0</v>
      </c>
      <c r="O22" s="48">
        <f t="shared" si="3"/>
        <v>0</v>
      </c>
      <c r="P22" s="2"/>
      <c r="Q22" s="2"/>
      <c r="R22" s="2"/>
    </row>
    <row r="23" spans="1:18" ht="15.75" thickBot="1" x14ac:dyDescent="0.3">
      <c r="A23" s="51" t="s">
        <v>18</v>
      </c>
      <c r="B23" s="36">
        <f t="shared" ref="B23:N23" si="4">SUM(B9:B22)</f>
        <v>28120</v>
      </c>
      <c r="C23" s="37">
        <f t="shared" si="4"/>
        <v>5028</v>
      </c>
      <c r="D23" s="36">
        <f t="shared" si="4"/>
        <v>4482</v>
      </c>
      <c r="E23" s="38">
        <f t="shared" si="4"/>
        <v>11150</v>
      </c>
      <c r="F23" s="49">
        <f t="shared" si="0"/>
        <v>100</v>
      </c>
      <c r="G23" s="36">
        <f t="shared" si="4"/>
        <v>764</v>
      </c>
      <c r="H23" s="38">
        <f t="shared" si="4"/>
        <v>26477</v>
      </c>
      <c r="I23" s="49">
        <f t="shared" si="1"/>
        <v>100</v>
      </c>
      <c r="J23" s="36">
        <f t="shared" si="4"/>
        <v>649</v>
      </c>
      <c r="K23" s="38">
        <f t="shared" si="4"/>
        <v>31419</v>
      </c>
      <c r="L23" s="50">
        <f t="shared" si="2"/>
        <v>100</v>
      </c>
      <c r="M23" s="39">
        <f t="shared" si="4"/>
        <v>4</v>
      </c>
      <c r="N23" s="40">
        <f t="shared" si="4"/>
        <v>252</v>
      </c>
      <c r="O23" s="50">
        <f t="shared" si="3"/>
        <v>100</v>
      </c>
      <c r="P23" s="4"/>
      <c r="Q23" s="4"/>
      <c r="R23" s="4"/>
    </row>
    <row r="24" spans="1:18" x14ac:dyDescent="0.25">
      <c r="B24" s="11"/>
      <c r="C24" s="11"/>
      <c r="D24" s="11"/>
      <c r="E24" s="11"/>
      <c r="G24" s="11"/>
      <c r="H24" s="11"/>
      <c r="J24" s="11"/>
      <c r="K24" s="11"/>
      <c r="M24" s="12"/>
      <c r="N24" s="12"/>
    </row>
    <row r="25" spans="1:18" x14ac:dyDescent="0.25">
      <c r="A25" s="52" t="s">
        <v>34</v>
      </c>
      <c r="B25" s="52"/>
      <c r="C25" s="52"/>
      <c r="D25" s="52"/>
      <c r="E25" s="52"/>
      <c r="M25" s="12"/>
      <c r="N25" s="12"/>
    </row>
  </sheetData>
  <mergeCells count="16">
    <mergeCell ref="A25:E25"/>
    <mergeCell ref="A1:O1"/>
    <mergeCell ref="A2:O2"/>
    <mergeCell ref="B7:B8"/>
    <mergeCell ref="F7:F8"/>
    <mergeCell ref="I7:I8"/>
    <mergeCell ref="L7:L8"/>
    <mergeCell ref="O7:O8"/>
    <mergeCell ref="A6:A7"/>
    <mergeCell ref="B5:C5"/>
    <mergeCell ref="D5:O5"/>
    <mergeCell ref="B6:C6"/>
    <mergeCell ref="D6:F6"/>
    <mergeCell ref="G6:I6"/>
    <mergeCell ref="J6:L6"/>
    <mergeCell ref="M6:O6"/>
  </mergeCells>
  <pageMargins left="0.25" right="0.25" top="0.25" bottom="0.25" header="0.3" footer="0.3"/>
  <pageSetup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2012-10-23T09:06:58Z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